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rbn\AcademicPensieve\2014-01\"/>
    </mc:Choice>
  </mc:AlternateContent>
  <bookViews>
    <workbookView xWindow="0" yWindow="0" windowWidth="20490" windowHeight="7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6" i="1"/>
  <c r="M5" i="1"/>
  <c r="M4" i="1"/>
  <c r="M3" i="1"/>
  <c r="M2" i="1"/>
  <c r="J7" i="1"/>
  <c r="J6" i="1"/>
  <c r="J5" i="1"/>
  <c r="J4" i="1"/>
  <c r="J3" i="1"/>
  <c r="J2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<sst xmlns="http://schemas.openxmlformats.org/spreadsheetml/2006/main" count="47" uniqueCount="32">
  <si>
    <t>Brother HL3170CDW</t>
  </si>
  <si>
    <t>22ppm/22ppm</t>
  </si>
  <si>
    <t>Printer</t>
  </si>
  <si>
    <t>Speed</t>
  </si>
  <si>
    <t>Price</t>
  </si>
  <si>
    <t>$/BW Page</t>
  </si>
  <si>
    <t>$/C Page</t>
  </si>
  <si>
    <t>20K Page cost</t>
  </si>
  <si>
    <t>Net</t>
  </si>
  <si>
    <t>Linux</t>
  </si>
  <si>
    <t>Y</t>
  </si>
  <si>
    <t>Lexmark CS310N</t>
  </si>
  <si>
    <t>25ppm/25ppm</t>
  </si>
  <si>
    <t>Wired</t>
  </si>
  <si>
    <t>?</t>
  </si>
  <si>
    <t>Duplex</t>
  </si>
  <si>
    <t>Shop</t>
  </si>
  <si>
    <t>Staples</t>
  </si>
  <si>
    <t>HP M551DN</t>
  </si>
  <si>
    <t>33/33</t>
  </si>
  <si>
    <t>Canada Computers</t>
  </si>
  <si>
    <t>Wired+Wireless</t>
  </si>
  <si>
    <t>Lexmark CS510DE</t>
  </si>
  <si>
    <t>32/32</t>
  </si>
  <si>
    <t>Lexmark CS310DN</t>
  </si>
  <si>
    <t>Brother HL4570CDW</t>
  </si>
  <si>
    <t>30/30</t>
  </si>
  <si>
    <t>N</t>
  </si>
  <si>
    <t>BW Toner</t>
  </si>
  <si>
    <t>BW Capacity</t>
  </si>
  <si>
    <t>C Toner</t>
  </si>
  <si>
    <t>C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</si>
</sst>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6" fontId="0" fillId="0" borderId="0" xfId="0" applyNumberFormat="1"/>
    <xf numFmtId="164" fontId="0" fillId="0" borderId="0" xfId="0" applyNumberFormat="1"/>
    <xf numFmtId="1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M2" sqref="M2:M7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14" style="2" bestFit="1" customWidth="1"/>
    <col min="4" max="4" width="7.28515625" style="2" bestFit="1" customWidth="1"/>
    <col min="5" max="5" width="15.28515625" style="2" bestFit="1" customWidth="1"/>
    <col min="6" max="6" width="5.7109375" style="2" bestFit="1" customWidth="1"/>
    <col min="7" max="7" width="7.5703125" bestFit="1" customWidth="1"/>
    <col min="8" max="8" width="9.5703125" bestFit="1" customWidth="1"/>
    <col min="9" max="9" width="11.85546875" bestFit="1" customWidth="1"/>
    <col min="10" max="10" width="10.5703125" bestFit="1" customWidth="1"/>
    <col min="11" max="12" width="10.5703125" customWidth="1"/>
    <col min="14" max="14" width="12.85546875" bestFit="1" customWidth="1"/>
  </cols>
  <sheetData>
    <row r="1" spans="1:14" x14ac:dyDescent="0.25">
      <c r="A1" t="s">
        <v>2</v>
      </c>
      <c r="B1" t="s">
        <v>16</v>
      </c>
      <c r="C1" s="2" t="s">
        <v>3</v>
      </c>
      <c r="D1" s="2" t="s">
        <v>15</v>
      </c>
      <c r="E1" s="2" t="s">
        <v>8</v>
      </c>
      <c r="F1" s="2" t="s">
        <v>9</v>
      </c>
      <c r="G1" s="2" t="s">
        <v>4</v>
      </c>
      <c r="H1" s="2" t="s">
        <v>28</v>
      </c>
      <c r="I1" s="2" t="s">
        <v>29</v>
      </c>
      <c r="J1" t="s">
        <v>5</v>
      </c>
      <c r="K1" s="2" t="s">
        <v>30</v>
      </c>
      <c r="L1" s="2" t="s">
        <v>31</v>
      </c>
      <c r="M1" t="s">
        <v>6</v>
      </c>
      <c r="N1" t="s">
        <v>7</v>
      </c>
    </row>
    <row r="2" spans="1:14" x14ac:dyDescent="0.25">
      <c r="A2" t="s">
        <v>0</v>
      </c>
      <c r="B2" t="s">
        <v>20</v>
      </c>
      <c r="C2" s="2" t="s">
        <v>1</v>
      </c>
      <c r="D2" s="2" t="s">
        <v>10</v>
      </c>
      <c r="E2" s="2" t="s">
        <v>21</v>
      </c>
      <c r="F2" s="2" t="s">
        <v>10</v>
      </c>
      <c r="G2" s="1">
        <v>290</v>
      </c>
      <c r="H2" s="1">
        <v>75</v>
      </c>
      <c r="I2" s="5">
        <v>2500</v>
      </c>
      <c r="J2" s="4">
        <f>H2/I2</f>
        <v>0.03</v>
      </c>
      <c r="K2" s="4">
        <v>80</v>
      </c>
      <c r="L2" s="6">
        <v>2200</v>
      </c>
      <c r="M2" s="4">
        <f>3*K2/L2</f>
        <v>0.10909090909090909</v>
      </c>
      <c r="N2" s="1">
        <f>G2+20000*H2/I2+10000*3*K2/L2</f>
        <v>1980.909090909091</v>
      </c>
    </row>
    <row r="3" spans="1:14" x14ac:dyDescent="0.25">
      <c r="A3" t="s">
        <v>11</v>
      </c>
      <c r="B3" t="s">
        <v>20</v>
      </c>
      <c r="C3" s="2" t="s">
        <v>12</v>
      </c>
      <c r="D3" s="2" t="s">
        <v>14</v>
      </c>
      <c r="E3" s="2" t="s">
        <v>13</v>
      </c>
      <c r="F3" s="2" t="s">
        <v>14</v>
      </c>
      <c r="G3" s="3">
        <v>300</v>
      </c>
      <c r="H3" s="3">
        <v>95</v>
      </c>
      <c r="I3" s="5">
        <v>4000</v>
      </c>
      <c r="J3" s="4">
        <f t="shared" ref="J3:J7" si="0">H3/I3</f>
        <v>2.375E-2</v>
      </c>
      <c r="K3" s="4">
        <v>125</v>
      </c>
      <c r="L3" s="6">
        <v>3000</v>
      </c>
      <c r="M3" s="4">
        <f t="shared" ref="M3:M7" si="1">3*K3/L3</f>
        <v>0.125</v>
      </c>
      <c r="N3" s="1">
        <f t="shared" ref="N3:N7" si="2">G3+20000*H3/I3+10000*3*K3/L3</f>
        <v>2025</v>
      </c>
    </row>
    <row r="4" spans="1:14" x14ac:dyDescent="0.25">
      <c r="A4" t="s">
        <v>18</v>
      </c>
      <c r="B4" t="s">
        <v>17</v>
      </c>
      <c r="C4" s="2" t="s">
        <v>19</v>
      </c>
      <c r="D4" s="2" t="s">
        <v>10</v>
      </c>
      <c r="E4" s="2" t="s">
        <v>13</v>
      </c>
      <c r="F4" s="2" t="s">
        <v>14</v>
      </c>
      <c r="G4" s="3">
        <v>1050</v>
      </c>
      <c r="H4" s="3">
        <v>265</v>
      </c>
      <c r="I4" s="5">
        <v>6000</v>
      </c>
      <c r="J4" s="4">
        <f t="shared" si="0"/>
        <v>4.4166666666666667E-2</v>
      </c>
      <c r="K4" s="4">
        <v>265</v>
      </c>
      <c r="L4" s="6">
        <v>6000</v>
      </c>
      <c r="M4" s="4">
        <f t="shared" si="1"/>
        <v>0.13250000000000001</v>
      </c>
      <c r="N4" s="1">
        <f t="shared" si="2"/>
        <v>3258.3333333333335</v>
      </c>
    </row>
    <row r="5" spans="1:14" x14ac:dyDescent="0.25">
      <c r="A5" t="s">
        <v>22</v>
      </c>
      <c r="B5" t="s">
        <v>20</v>
      </c>
      <c r="C5" s="2" t="s">
        <v>23</v>
      </c>
      <c r="D5" s="2" t="s">
        <v>10</v>
      </c>
      <c r="E5" s="2" t="s">
        <v>13</v>
      </c>
      <c r="F5" s="2" t="s">
        <v>14</v>
      </c>
      <c r="G5" s="3">
        <v>780</v>
      </c>
      <c r="H5" s="3">
        <v>95</v>
      </c>
      <c r="I5" s="5">
        <v>4000</v>
      </c>
      <c r="J5" s="4">
        <f t="shared" si="0"/>
        <v>2.375E-2</v>
      </c>
      <c r="K5" s="4">
        <v>125</v>
      </c>
      <c r="L5" s="6">
        <v>3000</v>
      </c>
      <c r="M5" s="4">
        <f t="shared" si="1"/>
        <v>0.125</v>
      </c>
      <c r="N5" s="1">
        <f t="shared" si="2"/>
        <v>2505</v>
      </c>
    </row>
    <row r="6" spans="1:14" x14ac:dyDescent="0.25">
      <c r="A6" t="s">
        <v>24</v>
      </c>
      <c r="B6" t="s">
        <v>20</v>
      </c>
      <c r="C6" s="2" t="s">
        <v>23</v>
      </c>
      <c r="G6" s="3">
        <v>500</v>
      </c>
      <c r="H6" s="3"/>
      <c r="I6" s="5"/>
      <c r="J6" s="4" t="e">
        <f t="shared" si="0"/>
        <v>#DIV/0!</v>
      </c>
      <c r="K6" s="4"/>
      <c r="L6" s="6"/>
      <c r="M6" s="4" t="e">
        <f t="shared" si="1"/>
        <v>#DIV/0!</v>
      </c>
      <c r="N6" s="1" t="e">
        <f t="shared" si="2"/>
        <v>#DIV/0!</v>
      </c>
    </row>
    <row r="7" spans="1:14" x14ac:dyDescent="0.25">
      <c r="A7" t="s">
        <v>25</v>
      </c>
      <c r="B7" t="s">
        <v>20</v>
      </c>
      <c r="C7" s="2" t="s">
        <v>26</v>
      </c>
      <c r="D7" s="2" t="s">
        <v>10</v>
      </c>
      <c r="E7" s="2" t="s">
        <v>21</v>
      </c>
      <c r="F7" s="2" t="s">
        <v>27</v>
      </c>
      <c r="G7" s="3">
        <v>500</v>
      </c>
      <c r="H7" s="3">
        <v>95</v>
      </c>
      <c r="I7" s="5">
        <v>6000</v>
      </c>
      <c r="J7" s="4">
        <f t="shared" si="0"/>
        <v>1.5833333333333335E-2</v>
      </c>
      <c r="K7" s="4">
        <v>100</v>
      </c>
      <c r="L7" s="6">
        <v>3500</v>
      </c>
      <c r="M7" s="4">
        <f t="shared" si="1"/>
        <v>8.5714285714285715E-2</v>
      </c>
      <c r="N7" s="1">
        <f t="shared" si="2"/>
        <v>1673.8095238095239</v>
      </c>
    </row>
  </sheetData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Dror</dc:creator>
  <cp:lastModifiedBy>Dror</cp:lastModifiedBy>
  <dcterms:created xsi:type="dcterms:W3CDTF">2014-01-05T16:14:16Z</dcterms:created>
  <dcterms:modified xsi:type="dcterms:W3CDTF">2014-01-05T17:35:39Z</dcterms:modified>
</cp:coreProperties>
</file>